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ТР2" sheetId="1" r:id="rId1"/>
  </sheets>
  <externalReferences>
    <externalReference r:id="rId4"/>
  </externalReferences>
  <definedNames>
    <definedName name="_xlnm.Print_Area" localSheetId="0">'ТР2'!$A$1:$G$23</definedName>
  </definedNames>
  <calcPr fullCalcOnLoad="1"/>
</workbook>
</file>

<file path=xl/sharedStrings.xml><?xml version="1.0" encoding="utf-8"?>
<sst xmlns="http://schemas.openxmlformats.org/spreadsheetml/2006/main" count="12" uniqueCount="12">
  <si>
    <t>ЗАХА - 2003</t>
  </si>
  <si>
    <t>ИТОГИ</t>
  </si>
  <si>
    <t>ТР2</t>
  </si>
  <si>
    <t>Количество стартовавших:</t>
  </si>
  <si>
    <t>Предварительные результаты</t>
  </si>
  <si>
    <t>Борт №</t>
  </si>
  <si>
    <t>Водитель 1</t>
  </si>
  <si>
    <t>Водитель 2</t>
  </si>
  <si>
    <t>Категория</t>
  </si>
  <si>
    <t>Результат</t>
  </si>
  <si>
    <t>Место</t>
  </si>
  <si>
    <t>Очки в Чемпионат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</si>
</sst>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_ ;[Red]\-#,##0\ "/>
    <numFmt numFmtId="167" formatCode="#,##0.0"/>
    <numFmt numFmtId="168" formatCode="0.000"/>
    <numFmt numFmtId="169" formatCode="d/m"/>
    <numFmt numFmtId="170" formatCode="dd\ mmm\ yy"/>
    <numFmt numFmtId="171" formatCode="d\ mmm"/>
    <numFmt numFmtId="172" formatCode="#,##0.000000000_ ;[Red]\-#,##0.0000000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color indexed="9"/>
      <name val="Arial Cyr"/>
      <family val="2"/>
    </font>
    <font>
      <b/>
      <sz val="12"/>
      <color indexed="9"/>
      <name val="Arial Cyr"/>
      <family val="2"/>
    </font>
    <font>
      <u val="single"/>
      <sz val="12"/>
      <color indexed="9"/>
      <name val="Arial Cyr"/>
      <family val="2"/>
    </font>
    <font>
      <sz val="12"/>
      <color indexed="9"/>
      <name val="Arial Cyr"/>
      <family val="2"/>
    </font>
    <font>
      <b/>
      <sz val="12"/>
      <name val="Arial Cyr"/>
      <family val="0"/>
    </font>
    <font>
      <b/>
      <sz val="11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164" fontId="5" fillId="2" borderId="1" xfId="0" applyNumberFormat="1" applyFont="1" applyFill="1" applyBorder="1" applyAlignment="1">
      <alignment/>
    </xf>
    <xf numFmtId="164" fontId="2" fillId="2" borderId="0" xfId="0" applyNumberFormat="1" applyFont="1" applyFill="1" applyAlignment="1">
      <alignment/>
    </xf>
    <xf numFmtId="0" fontId="5" fillId="2" borderId="2" xfId="0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164" fontId="5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Alignment="1">
      <alignment/>
    </xf>
    <xf numFmtId="0" fontId="7" fillId="2" borderId="0" xfId="0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164" fontId="5" fillId="3" borderId="3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164" fontId="2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NT\TEMP\Rar$DI00.522\&#1048;&#1090;&#1086;&#1075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БС-расчет"/>
      <sheetName val="Абсолют"/>
      <sheetName val="ТР2-расчет"/>
      <sheetName val="ТР3-расчет"/>
      <sheetName val="ТР3"/>
      <sheetName val="Команды"/>
      <sheetName val="Участники"/>
    </sheetNames>
    <sheetDataSet>
      <sheetData sheetId="2">
        <row r="5">
          <cell r="B5">
            <v>12</v>
          </cell>
          <cell r="E5">
            <v>121.9</v>
          </cell>
          <cell r="H5">
            <v>1</v>
          </cell>
          <cell r="I5">
            <v>100</v>
          </cell>
        </row>
        <row r="6">
          <cell r="B6">
            <v>39</v>
          </cell>
          <cell r="E6">
            <v>112.8</v>
          </cell>
          <cell r="H6">
            <v>2</v>
          </cell>
          <cell r="I6">
            <v>87.79149258009231</v>
          </cell>
        </row>
        <row r="7">
          <cell r="B7">
            <v>21</v>
          </cell>
          <cell r="E7">
            <v>90.1</v>
          </cell>
          <cell r="H7">
            <v>3</v>
          </cell>
          <cell r="I7">
            <v>78.42357535385577</v>
          </cell>
        </row>
        <row r="8">
          <cell r="B8">
            <v>4</v>
          </cell>
          <cell r="E8">
            <v>83.2</v>
          </cell>
          <cell r="H8">
            <v>4</v>
          </cell>
          <cell r="I8">
            <v>70.5260558105263</v>
          </cell>
        </row>
        <row r="9">
          <cell r="B9">
            <v>3</v>
          </cell>
          <cell r="E9">
            <v>76.5</v>
          </cell>
          <cell r="H9">
            <v>5</v>
          </cell>
          <cell r="I9">
            <v>63.56820141677556</v>
          </cell>
        </row>
        <row r="10">
          <cell r="B10">
            <v>33</v>
          </cell>
          <cell r="E10">
            <v>63.7</v>
          </cell>
          <cell r="H10">
            <v>6</v>
          </cell>
          <cell r="I10">
            <v>57.27782021799403</v>
          </cell>
        </row>
        <row r="11">
          <cell r="B11">
            <v>32</v>
          </cell>
          <cell r="E11">
            <v>60.199999999999996</v>
          </cell>
          <cell r="H11">
            <v>7</v>
          </cell>
          <cell r="I11">
            <v>51.493217707929084</v>
          </cell>
        </row>
        <row r="12">
          <cell r="B12">
            <v>23</v>
          </cell>
          <cell r="E12">
            <v>59.4</v>
          </cell>
          <cell r="H12">
            <v>8</v>
          </cell>
          <cell r="I12">
            <v>46.10904097071092</v>
          </cell>
        </row>
        <row r="13">
          <cell r="B13">
            <v>7</v>
          </cell>
          <cell r="E13">
            <v>52.199999999999996</v>
          </cell>
          <cell r="H13">
            <v>9</v>
          </cell>
          <cell r="I13">
            <v>41.052111621052596</v>
          </cell>
        </row>
        <row r="14">
          <cell r="B14">
            <v>30</v>
          </cell>
          <cell r="E14">
            <v>41.4</v>
          </cell>
          <cell r="H14">
            <v>10</v>
          </cell>
          <cell r="I14">
            <v>36.2691489220514</v>
          </cell>
        </row>
        <row r="15">
          <cell r="B15">
            <v>6</v>
          </cell>
          <cell r="E15">
            <v>38.5</v>
          </cell>
          <cell r="H15">
            <v>11</v>
          </cell>
          <cell r="I15">
            <v>31.719930221113728</v>
          </cell>
        </row>
        <row r="16">
          <cell r="B16">
            <v>26</v>
          </cell>
          <cell r="E16">
            <v>37.7</v>
          </cell>
          <cell r="H16">
            <v>12</v>
          </cell>
          <cell r="I16">
            <v>27.373206518237822</v>
          </cell>
        </row>
        <row r="17">
          <cell r="B17">
            <v>22</v>
          </cell>
          <cell r="E17">
            <v>29</v>
          </cell>
          <cell r="H17">
            <v>13</v>
          </cell>
          <cell r="I17">
            <v>23.20412712416237</v>
          </cell>
        </row>
        <row r="18">
          <cell r="B18">
            <v>34</v>
          </cell>
          <cell r="E18">
            <v>26.8</v>
          </cell>
          <cell r="H18">
            <v>14</v>
          </cell>
          <cell r="I18">
            <v>19.192543195566543</v>
          </cell>
        </row>
        <row r="19">
          <cell r="B19">
            <v>27</v>
          </cell>
          <cell r="E19">
            <v>21.2</v>
          </cell>
          <cell r="H19">
            <v>15</v>
          </cell>
          <cell r="I19">
            <v>15.321849196595196</v>
          </cell>
        </row>
        <row r="20">
          <cell r="B20">
            <v>14</v>
          </cell>
          <cell r="E20">
            <v>14.3</v>
          </cell>
          <cell r="H20">
            <v>16</v>
          </cell>
          <cell r="I20">
            <v>11.57816743157889</v>
          </cell>
        </row>
        <row r="21">
          <cell r="B21">
            <v>25</v>
          </cell>
          <cell r="E21">
            <v>9.1</v>
          </cell>
          <cell r="H21">
            <v>17</v>
          </cell>
          <cell r="I21">
            <v>7.94975909271372</v>
          </cell>
        </row>
        <row r="22">
          <cell r="B22">
            <v>10</v>
          </cell>
          <cell r="E22">
            <v>3.8</v>
          </cell>
          <cell r="H22">
            <v>18</v>
          </cell>
          <cell r="I22">
            <v>4.4265893613295475</v>
          </cell>
        </row>
        <row r="23">
          <cell r="B23">
            <v>20</v>
          </cell>
          <cell r="E23">
            <v>2.1</v>
          </cell>
          <cell r="H23">
            <v>19</v>
          </cell>
          <cell r="I23">
            <v>1</v>
          </cell>
        </row>
      </sheetData>
      <sheetData sheetId="6">
        <row r="1">
          <cell r="D1">
            <v>19</v>
          </cell>
        </row>
        <row r="7">
          <cell r="A7">
            <v>0</v>
          </cell>
        </row>
        <row r="8">
          <cell r="A8">
            <v>1</v>
          </cell>
          <cell r="B8" t="str">
            <v>Бурлов Александр</v>
          </cell>
          <cell r="C8" t="str">
            <v>Гаврилкин Юрий</v>
          </cell>
          <cell r="D8" t="str">
            <v>Тюмень</v>
          </cell>
          <cell r="E8" t="str">
            <v>УАЗ</v>
          </cell>
          <cell r="F8" t="str">
            <v>ТР3</v>
          </cell>
          <cell r="G8">
            <v>0</v>
          </cell>
        </row>
        <row r="9">
          <cell r="A9">
            <v>2</v>
          </cell>
          <cell r="B9" t="str">
            <v>Софронов Юрий</v>
          </cell>
          <cell r="C9" t="str">
            <v>Пермяков Герман</v>
          </cell>
          <cell r="D9" t="str">
            <v>Тюмень</v>
          </cell>
          <cell r="E9" t="str">
            <v>УАЗ 31512</v>
          </cell>
          <cell r="F9" t="str">
            <v>ТР3</v>
          </cell>
          <cell r="G9">
            <v>0</v>
          </cell>
        </row>
        <row r="10">
          <cell r="A10">
            <v>3</v>
          </cell>
          <cell r="B10" t="str">
            <v>Ефремов Дмитрий</v>
          </cell>
          <cell r="C10" t="str">
            <v>Зарицкий Владимир</v>
          </cell>
          <cell r="D10" t="str">
            <v>Санкт-Петербург</v>
          </cell>
          <cell r="E10" t="str">
            <v>УАЗ 31519</v>
          </cell>
          <cell r="F10" t="str">
            <v>ТР2</v>
          </cell>
          <cell r="G10" t="str">
            <v>Спб4х4</v>
          </cell>
        </row>
        <row r="11">
          <cell r="A11">
            <v>4</v>
          </cell>
          <cell r="B11" t="str">
            <v>Подобедов Сергей</v>
          </cell>
          <cell r="C11" t="str">
            <v>Ишутин Юрий</v>
          </cell>
          <cell r="D11" t="str">
            <v>Москва</v>
          </cell>
          <cell r="E11" t="str">
            <v>УАЗ 31519</v>
          </cell>
          <cell r="F11" t="str">
            <v>ТР2</v>
          </cell>
          <cell r="G11" t="str">
            <v>WATA RACING</v>
          </cell>
        </row>
        <row r="12">
          <cell r="A12">
            <v>5</v>
          </cell>
          <cell r="B12" t="str">
            <v>Матвеев Максим</v>
          </cell>
          <cell r="C12" t="str">
            <v>Трусова Ирина</v>
          </cell>
          <cell r="D12" t="str">
            <v>Челябинск</v>
          </cell>
          <cell r="E12" t="str">
            <v>УАЗ</v>
          </cell>
          <cell r="F12" t="str">
            <v>вне зачета</v>
          </cell>
          <cell r="G12">
            <v>0</v>
          </cell>
        </row>
        <row r="13">
          <cell r="A13">
            <v>6</v>
          </cell>
          <cell r="B13" t="str">
            <v>Лялюлин Алексей</v>
          </cell>
          <cell r="C13" t="str">
            <v>Пластинин Константин</v>
          </cell>
          <cell r="D13" t="str">
            <v>Москва</v>
          </cell>
          <cell r="E13" t="str">
            <v>УАЗ 31512</v>
          </cell>
          <cell r="F13" t="str">
            <v>ТР2</v>
          </cell>
          <cell r="G13" t="str">
            <v>WATA RACING</v>
          </cell>
        </row>
        <row r="14">
          <cell r="A14">
            <v>7</v>
          </cell>
          <cell r="B14" t="str">
            <v>Мурзин Фикрат</v>
          </cell>
          <cell r="C14" t="str">
            <v>Трусов Николай</v>
          </cell>
          <cell r="D14" t="str">
            <v>Челябинск</v>
          </cell>
          <cell r="E14" t="str">
            <v>УАЗ 31512</v>
          </cell>
          <cell r="F14" t="str">
            <v>ТР2</v>
          </cell>
          <cell r="G14">
            <v>0</v>
          </cell>
        </row>
        <row r="15">
          <cell r="A15">
            <v>8</v>
          </cell>
          <cell r="B15" t="str">
            <v>Гловацкий Александр</v>
          </cell>
          <cell r="C15" t="str">
            <v>Чемякин Андрей</v>
          </cell>
          <cell r="D15" t="str">
            <v>Тюмень</v>
          </cell>
          <cell r="E15" t="str">
            <v>УАЗ 31519</v>
          </cell>
          <cell r="F15" t="str">
            <v>вне зачета</v>
          </cell>
          <cell r="G15">
            <v>0</v>
          </cell>
        </row>
        <row r="16">
          <cell r="A16">
            <v>9</v>
          </cell>
          <cell r="B16" t="str">
            <v>Волхонский Илья</v>
          </cell>
          <cell r="C16" t="str">
            <v>Дементьев Игорь</v>
          </cell>
          <cell r="D16" t="str">
            <v>Москва</v>
          </cell>
          <cell r="E16" t="str">
            <v>УАЗ 31519</v>
          </cell>
          <cell r="F16" t="str">
            <v>ТР3</v>
          </cell>
          <cell r="G16" t="str">
            <v>Автодорспорт</v>
          </cell>
        </row>
        <row r="17">
          <cell r="A17">
            <v>10</v>
          </cell>
          <cell r="B17" t="str">
            <v>Майоров Олег</v>
          </cell>
          <cell r="C17" t="str">
            <v>Иванов Андрей</v>
          </cell>
          <cell r="D17" t="str">
            <v>Екатеринбург</v>
          </cell>
          <cell r="E17" t="str">
            <v>Тойота</v>
          </cell>
          <cell r="F17" t="str">
            <v>ТР2</v>
          </cell>
          <cell r="G17">
            <v>0</v>
          </cell>
        </row>
        <row r="18">
          <cell r="A18">
            <v>11</v>
          </cell>
          <cell r="B18" t="str">
            <v>Масютин Владимир</v>
          </cell>
          <cell r="C18" t="str">
            <v>Лобов Леонид</v>
          </cell>
          <cell r="D18" t="str">
            <v>Москва</v>
          </cell>
          <cell r="E18" t="str">
            <v>УАЗ 31512</v>
          </cell>
          <cell r="F18" t="str">
            <v>ТР3</v>
          </cell>
          <cell r="G18" t="str">
            <v>Автодорспорт</v>
          </cell>
        </row>
        <row r="19">
          <cell r="A19">
            <v>12</v>
          </cell>
          <cell r="B19" t="str">
            <v>Гадасин Борис</v>
          </cell>
          <cell r="C19" t="str">
            <v>Козлов Игорь</v>
          </cell>
          <cell r="D19" t="str">
            <v>Санкт-Петербург</v>
          </cell>
          <cell r="E19" t="str">
            <v>Ленд-Ровер Деф.</v>
          </cell>
          <cell r="F19" t="str">
            <v>ТР2</v>
          </cell>
          <cell r="G19">
            <v>0</v>
          </cell>
        </row>
        <row r="20">
          <cell r="A20">
            <v>13</v>
          </cell>
          <cell r="B20" t="str">
            <v>Рязанов Юрий</v>
          </cell>
          <cell r="C20" t="str">
            <v>Пахоменко Сергей</v>
          </cell>
          <cell r="D20" t="str">
            <v>Ханты-Мансийск</v>
          </cell>
          <cell r="E20" t="str">
            <v>УАЗ 31512</v>
          </cell>
          <cell r="F20" t="str">
            <v>ТР3</v>
          </cell>
          <cell r="G20">
            <v>0</v>
          </cell>
        </row>
        <row r="21">
          <cell r="A21">
            <v>14</v>
          </cell>
          <cell r="B21" t="str">
            <v>Макаров Вадим</v>
          </cell>
          <cell r="C21" t="str">
            <v>Макаров Алексей</v>
          </cell>
          <cell r="D21" t="str">
            <v>Екатеринбург</v>
          </cell>
          <cell r="E21" t="str">
            <v>Тойота</v>
          </cell>
          <cell r="F21" t="str">
            <v>ТР2</v>
          </cell>
          <cell r="G21" t="str">
            <v>Экстрим</v>
          </cell>
        </row>
        <row r="22">
          <cell r="A22">
            <v>15</v>
          </cell>
          <cell r="B22" t="str">
            <v>Коннуников Сергей</v>
          </cell>
          <cell r="C22" t="str">
            <v>Савоськин Алексей</v>
          </cell>
          <cell r="D22" t="str">
            <v>Сатка</v>
          </cell>
          <cell r="E22" t="str">
            <v>УАЗ 31514</v>
          </cell>
          <cell r="F22" t="str">
            <v>ТР3</v>
          </cell>
          <cell r="G22">
            <v>0</v>
          </cell>
        </row>
        <row r="23">
          <cell r="A23">
            <v>16</v>
          </cell>
          <cell r="B23" t="str">
            <v>Рыгалин Андрей</v>
          </cell>
          <cell r="C23" t="str">
            <v>Рухтин Алексей</v>
          </cell>
          <cell r="D23" t="str">
            <v>Сатка</v>
          </cell>
          <cell r="E23" t="str">
            <v>УАЗ 31519</v>
          </cell>
          <cell r="F23" t="str">
            <v>ТР3</v>
          </cell>
          <cell r="G23">
            <v>0</v>
          </cell>
        </row>
        <row r="24">
          <cell r="A24">
            <v>17</v>
          </cell>
          <cell r="B24" t="str">
            <v>Быстров Владислав</v>
          </cell>
          <cell r="C24" t="str">
            <v>Голубев Алексей</v>
          </cell>
          <cell r="D24" t="str">
            <v>Санкт-Петербург</v>
          </cell>
          <cell r="E24" t="str">
            <v>ГАЗ 67Б</v>
          </cell>
          <cell r="F24" t="str">
            <v>ТР3</v>
          </cell>
          <cell r="G24" t="str">
            <v>Спб4х4</v>
          </cell>
        </row>
        <row r="25">
          <cell r="A25">
            <v>18</v>
          </cell>
          <cell r="B25" t="str">
            <v>Коровяковский Андрей</v>
          </cell>
          <cell r="C25" t="str">
            <v>Слободин Анатолий</v>
          </cell>
          <cell r="D25" t="str">
            <v>Сатка</v>
          </cell>
          <cell r="E25" t="str">
            <v>УАЗ 31519</v>
          </cell>
          <cell r="F25" t="str">
            <v>ТР3</v>
          </cell>
          <cell r="G25" t="str">
            <v>УВК</v>
          </cell>
        </row>
        <row r="26">
          <cell r="A26">
            <v>19</v>
          </cell>
          <cell r="B26" t="str">
            <v>Любарец Дмитрий</v>
          </cell>
          <cell r="C26" t="str">
            <v>Полорусов Андрей</v>
          </cell>
          <cell r="D26" t="str">
            <v>Екатеринбург</v>
          </cell>
          <cell r="E26" t="str">
            <v>УАЗ</v>
          </cell>
          <cell r="F26" t="str">
            <v>ТР3</v>
          </cell>
          <cell r="G26">
            <v>0</v>
          </cell>
        </row>
        <row r="27">
          <cell r="A27">
            <v>20</v>
          </cell>
          <cell r="B27" t="str">
            <v>Буряков Михаил</v>
          </cell>
          <cell r="C27" t="str">
            <v>Моисеев Дмитрий</v>
          </cell>
          <cell r="D27" t="str">
            <v>Магнитогорск</v>
          </cell>
          <cell r="E27" t="str">
            <v>Шевроле Блэйзер</v>
          </cell>
          <cell r="F27" t="str">
            <v>ТР2</v>
          </cell>
          <cell r="G27">
            <v>0</v>
          </cell>
        </row>
        <row r="28">
          <cell r="A28">
            <v>21</v>
          </cell>
          <cell r="B28" t="str">
            <v>Эйсмант Олег</v>
          </cell>
          <cell r="C28" t="str">
            <v>Калегин Дмитрий</v>
          </cell>
          <cell r="D28" t="str">
            <v>Екатеринбург</v>
          </cell>
          <cell r="E28" t="str">
            <v>Тойота</v>
          </cell>
          <cell r="F28" t="str">
            <v>ТР2</v>
          </cell>
          <cell r="G28" t="str">
            <v>Экстрим</v>
          </cell>
        </row>
        <row r="29">
          <cell r="A29">
            <v>22</v>
          </cell>
          <cell r="B29" t="str">
            <v>Щербина Константин</v>
          </cell>
          <cell r="C29" t="str">
            <v>Постаногов Александр</v>
          </cell>
          <cell r="D29" t="str">
            <v>Пермь</v>
          </cell>
          <cell r="E29" t="str">
            <v>УАЗ 31519</v>
          </cell>
          <cell r="F29" t="str">
            <v>ТР2</v>
          </cell>
          <cell r="G29">
            <v>0</v>
          </cell>
        </row>
        <row r="30">
          <cell r="A30">
            <v>23</v>
          </cell>
          <cell r="B30" t="str">
            <v>Фролов Александр</v>
          </cell>
          <cell r="C30" t="str">
            <v>Лукин Дмитрий</v>
          </cell>
          <cell r="D30" t="str">
            <v>Москва</v>
          </cell>
          <cell r="E30" t="str">
            <v>Тойота Прадо</v>
          </cell>
          <cell r="F30" t="str">
            <v>ТР2</v>
          </cell>
          <cell r="G30" t="str">
            <v>WATA RACING</v>
          </cell>
        </row>
        <row r="31">
          <cell r="A31">
            <v>24</v>
          </cell>
          <cell r="B31" t="str">
            <v>Лучников Андрей</v>
          </cell>
          <cell r="C31" t="str">
            <v>Запитовский Александр</v>
          </cell>
          <cell r="D31" t="str">
            <v>Челябинск</v>
          </cell>
          <cell r="E31" t="str">
            <v>УАЗ 3519</v>
          </cell>
          <cell r="F31" t="str">
            <v>ТР3</v>
          </cell>
          <cell r="G31" t="str">
            <v>УВК</v>
          </cell>
        </row>
        <row r="32">
          <cell r="A32">
            <v>25</v>
          </cell>
          <cell r="B32" t="str">
            <v>Гавинский Виталий</v>
          </cell>
          <cell r="C32" t="str">
            <v>Волобуев Дмитрий</v>
          </cell>
          <cell r="D32" t="str">
            <v>Москва</v>
          </cell>
          <cell r="E32" t="str">
            <v>УАЗ 31519</v>
          </cell>
          <cell r="F32" t="str">
            <v>ТР2</v>
          </cell>
          <cell r="G32">
            <v>0</v>
          </cell>
        </row>
        <row r="33">
          <cell r="A33">
            <v>26</v>
          </cell>
          <cell r="B33" t="str">
            <v>Брозовский Вячеслав</v>
          </cell>
          <cell r="C33" t="str">
            <v>Батанов Анатолий</v>
          </cell>
          <cell r="D33" t="str">
            <v>Березовский</v>
          </cell>
          <cell r="E33" t="str">
            <v>УАЗ 31512</v>
          </cell>
          <cell r="F33" t="str">
            <v>ТР2</v>
          </cell>
          <cell r="G33">
            <v>0</v>
          </cell>
        </row>
        <row r="34">
          <cell r="A34">
            <v>27</v>
          </cell>
          <cell r="B34" t="str">
            <v>Анцифиров Михаил</v>
          </cell>
          <cell r="C34" t="str">
            <v>Ноздрачев Юрий</v>
          </cell>
          <cell r="D34" t="str">
            <v>Москва</v>
          </cell>
          <cell r="E34" t="str">
            <v>Тойота</v>
          </cell>
          <cell r="F34" t="str">
            <v>ТР2</v>
          </cell>
          <cell r="G34" t="str">
            <v>Проходимцы</v>
          </cell>
        </row>
        <row r="35">
          <cell r="A35">
            <v>28</v>
          </cell>
          <cell r="B35" t="str">
            <v>Устинов Андрей</v>
          </cell>
          <cell r="C35" t="str">
            <v>Крупнов Игорь</v>
          </cell>
          <cell r="D35" t="str">
            <v>Челябинск</v>
          </cell>
          <cell r="E35" t="str">
            <v>Тойота</v>
          </cell>
          <cell r="F35" t="str">
            <v>ТР3</v>
          </cell>
          <cell r="G35" t="str">
            <v>УВК</v>
          </cell>
        </row>
        <row r="36">
          <cell r="A36">
            <v>29</v>
          </cell>
          <cell r="B36" t="str">
            <v>Лантух Николай</v>
          </cell>
          <cell r="C36" t="str">
            <v>Трукан Андрей</v>
          </cell>
          <cell r="D36" t="str">
            <v>Екатеринбург</v>
          </cell>
          <cell r="E36" t="str">
            <v>Тойота</v>
          </cell>
          <cell r="F36" t="str">
            <v>ТР3</v>
          </cell>
          <cell r="G36">
            <v>0</v>
          </cell>
        </row>
        <row r="37">
          <cell r="A37">
            <v>30</v>
          </cell>
          <cell r="B37" t="str">
            <v>Куклов Владимир</v>
          </cell>
          <cell r="C37" t="str">
            <v>Куклов Андрей</v>
          </cell>
          <cell r="D37" t="str">
            <v>Челябинск</v>
          </cell>
          <cell r="E37" t="str">
            <v>УАЗ</v>
          </cell>
          <cell r="F37" t="str">
            <v>ТР2</v>
          </cell>
          <cell r="G37">
            <v>0</v>
          </cell>
        </row>
        <row r="38">
          <cell r="A38">
            <v>31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>
            <v>32</v>
          </cell>
          <cell r="B39" t="str">
            <v>Николаев Александр</v>
          </cell>
          <cell r="C39" t="str">
            <v>Пикулев Павел</v>
          </cell>
          <cell r="D39" t="str">
            <v>Москва</v>
          </cell>
          <cell r="E39" t="str">
            <v>Тойота</v>
          </cell>
          <cell r="F39" t="str">
            <v>ТР2</v>
          </cell>
          <cell r="G39" t="str">
            <v>Проходимцы</v>
          </cell>
        </row>
        <row r="40">
          <cell r="A40">
            <v>33</v>
          </cell>
          <cell r="B40" t="str">
            <v>Павелин Евгений</v>
          </cell>
          <cell r="C40" t="str">
            <v>Тютюнник Александр</v>
          </cell>
          <cell r="D40" t="str">
            <v>Екатеринбург</v>
          </cell>
          <cell r="E40" t="str">
            <v>ТЛК LJ72</v>
          </cell>
          <cell r="F40" t="str">
            <v>ТР2</v>
          </cell>
          <cell r="G40" t="str">
            <v>Экстрим</v>
          </cell>
        </row>
        <row r="41">
          <cell r="A41">
            <v>34</v>
          </cell>
          <cell r="B41" t="str">
            <v>Гутров Алексей</v>
          </cell>
          <cell r="C41" t="str">
            <v>Гутров Андрей</v>
          </cell>
          <cell r="D41" t="str">
            <v>Челябинск</v>
          </cell>
          <cell r="E41" t="str">
            <v>УАЗ</v>
          </cell>
          <cell r="F41" t="str">
            <v>ТР2</v>
          </cell>
          <cell r="G41">
            <v>0</v>
          </cell>
        </row>
        <row r="42">
          <cell r="A42">
            <v>35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>
            <v>36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>
            <v>37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>
            <v>38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39</v>
          </cell>
          <cell r="B46" t="str">
            <v>Фалкенберг Леонид</v>
          </cell>
          <cell r="C46" t="str">
            <v>Васильев Олег</v>
          </cell>
          <cell r="D46" t="str">
            <v>Челябинск</v>
          </cell>
          <cell r="E46" t="str">
            <v>Тойота bj-71</v>
          </cell>
          <cell r="F46" t="str">
            <v>ТР2</v>
          </cell>
          <cell r="G46" t="str">
            <v>УВК</v>
          </cell>
        </row>
        <row r="47">
          <cell r="A47">
            <v>40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>
            <v>41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>
            <v>42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A50">
            <v>43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>
            <v>44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>
            <v>45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46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A54">
            <v>47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A55">
            <v>48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49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/>
  <dimension ref="A1:G53"/>
  <sheetViews>
    <sheetView tabSelected="1" zoomScale="75" zoomScaleNormal="75" workbookViewId="0" topLeftCell="A1">
      <selection activeCell="N11" sqref="N11"/>
    </sheetView>
  </sheetViews>
  <sheetFormatPr defaultColWidth="9.00390625" defaultRowHeight="12.75"/>
  <cols>
    <col min="1" max="1" width="14.625" style="7" customWidth="1"/>
    <col min="2" max="2" width="25.875" style="38" bestFit="1" customWidth="1"/>
    <col min="3" max="3" width="26.375" style="38" bestFit="1" customWidth="1"/>
    <col min="4" max="4" width="13.00390625" style="7" bestFit="1" customWidth="1"/>
    <col min="5" max="5" width="12.75390625" style="39" customWidth="1"/>
    <col min="6" max="6" width="8.75390625" style="40" customWidth="1"/>
    <col min="7" max="7" width="12.875" style="41" customWidth="1"/>
    <col min="8" max="16384" width="4.75390625" style="7" customWidth="1"/>
  </cols>
  <sheetData>
    <row r="1" spans="1:7" ht="16.5" thickBot="1">
      <c r="A1" s="1" t="s">
        <v>0</v>
      </c>
      <c r="B1" s="2" t="s">
        <v>1</v>
      </c>
      <c r="C1" s="2" t="s">
        <v>2</v>
      </c>
      <c r="D1" s="3" t="s">
        <v>3</v>
      </c>
      <c r="E1" s="4"/>
      <c r="F1" s="5"/>
      <c r="G1" s="6">
        <f>'[1]Участники'!D1</f>
        <v>19</v>
      </c>
    </row>
    <row r="2" spans="1:7" ht="15.75">
      <c r="A2" s="8" t="s">
        <v>4</v>
      </c>
      <c r="B2" s="9"/>
      <c r="C2" s="9"/>
      <c r="D2" s="10"/>
      <c r="E2" s="11"/>
      <c r="F2" s="12"/>
      <c r="G2" s="13"/>
    </row>
    <row r="3" spans="1:7" ht="15.75" thickBot="1">
      <c r="A3" s="10"/>
      <c r="B3" s="9"/>
      <c r="C3" s="9"/>
      <c r="D3" s="10"/>
      <c r="E3" s="14"/>
      <c r="F3" s="15"/>
      <c r="G3" s="16"/>
    </row>
    <row r="4" spans="1:7" s="19" customFormat="1" ht="31.5" customHeight="1" thickBot="1">
      <c r="A4" s="17" t="s">
        <v>5</v>
      </c>
      <c r="B4" s="17" t="s">
        <v>6</v>
      </c>
      <c r="C4" s="17" t="s">
        <v>7</v>
      </c>
      <c r="D4" s="17" t="s">
        <v>8</v>
      </c>
      <c r="E4" s="18" t="s">
        <v>9</v>
      </c>
      <c r="F4" s="17" t="s">
        <v>10</v>
      </c>
      <c r="G4" s="18" t="s">
        <v>11</v>
      </c>
    </row>
    <row r="5" spans="1:7" ht="15.75">
      <c r="A5" s="20">
        <f>'[1]ТР2-расчет'!B5</f>
        <v>12</v>
      </c>
      <c r="B5" s="21" t="str">
        <f>VLOOKUP(A5,'[1]Участники'!$A$7:$G$56,2,0)</f>
        <v>Гадасин Борис</v>
      </c>
      <c r="C5" s="21" t="str">
        <f>VLOOKUP(A5,'[1]Участники'!$A$7:$G$56,3,0)</f>
        <v>Козлов Игорь</v>
      </c>
      <c r="D5" s="22" t="str">
        <f>VLOOKUP(A5,'[1]Участники'!$A$7:$G$56,6,0)</f>
        <v>ТР2</v>
      </c>
      <c r="E5" s="23">
        <f>'[1]ТР2-расчет'!E5</f>
        <v>121.9</v>
      </c>
      <c r="F5" s="22">
        <f>'[1]ТР2-расчет'!H5</f>
        <v>1</v>
      </c>
      <c r="G5" s="24">
        <f>'[1]ТР2-расчет'!I5</f>
        <v>100</v>
      </c>
    </row>
    <row r="6" spans="1:7" ht="15.75">
      <c r="A6" s="25">
        <f>'[1]ТР2-расчет'!B6</f>
        <v>39</v>
      </c>
      <c r="B6" s="26" t="str">
        <f>VLOOKUP(A6,'[1]Участники'!$A$7:$G$56,2,0)</f>
        <v>Фалкенберг Леонид</v>
      </c>
      <c r="C6" s="26" t="str">
        <f>VLOOKUP(A6,'[1]Участники'!$A$7:$G$56,3,0)</f>
        <v>Васильев Олег</v>
      </c>
      <c r="D6" s="27" t="str">
        <f>VLOOKUP(A6,'[1]Участники'!$A$7:$G$56,6,0)</f>
        <v>ТР2</v>
      </c>
      <c r="E6" s="28">
        <f>'[1]ТР2-расчет'!E6</f>
        <v>112.8</v>
      </c>
      <c r="F6" s="27">
        <f>'[1]ТР2-расчет'!H6</f>
        <v>2</v>
      </c>
      <c r="G6" s="29">
        <f>'[1]ТР2-расчет'!I6</f>
        <v>87.79149258009231</v>
      </c>
    </row>
    <row r="7" spans="1:7" ht="15.75">
      <c r="A7" s="25">
        <f>'[1]ТР2-расчет'!B7</f>
        <v>21</v>
      </c>
      <c r="B7" s="26" t="str">
        <f>VLOOKUP(A7,'[1]Участники'!$A$7:$G$56,2,0)</f>
        <v>Эйсмант Олег</v>
      </c>
      <c r="C7" s="26" t="str">
        <f>VLOOKUP(A7,'[1]Участники'!$A$7:$G$56,3,0)</f>
        <v>Калегин Дмитрий</v>
      </c>
      <c r="D7" s="27" t="str">
        <f>VLOOKUP(A7,'[1]Участники'!$A$7:$G$56,6,0)</f>
        <v>ТР2</v>
      </c>
      <c r="E7" s="28">
        <f>'[1]ТР2-расчет'!E7</f>
        <v>90.1</v>
      </c>
      <c r="F7" s="27">
        <f>'[1]ТР2-расчет'!H7</f>
        <v>3</v>
      </c>
      <c r="G7" s="29">
        <f>'[1]ТР2-расчет'!I7</f>
        <v>78.42357535385577</v>
      </c>
    </row>
    <row r="8" spans="1:7" ht="15.75">
      <c r="A8" s="25">
        <f>'[1]ТР2-расчет'!B8</f>
        <v>4</v>
      </c>
      <c r="B8" s="26" t="str">
        <f>VLOOKUP(A8,'[1]Участники'!$A$7:$G$56,2,0)</f>
        <v>Подобедов Сергей</v>
      </c>
      <c r="C8" s="26" t="str">
        <f>VLOOKUP(A8,'[1]Участники'!$A$7:$G$56,3,0)</f>
        <v>Ишутин Юрий</v>
      </c>
      <c r="D8" s="27" t="str">
        <f>VLOOKUP(A8,'[1]Участники'!$A$7:$G$56,6,0)</f>
        <v>ТР2</v>
      </c>
      <c r="E8" s="28">
        <f>'[1]ТР2-расчет'!E8</f>
        <v>83.2</v>
      </c>
      <c r="F8" s="27">
        <f>'[1]ТР2-расчет'!H8</f>
        <v>4</v>
      </c>
      <c r="G8" s="29">
        <f>'[1]ТР2-расчет'!I8</f>
        <v>70.5260558105263</v>
      </c>
    </row>
    <row r="9" spans="1:7" ht="15.75">
      <c r="A9" s="25">
        <f>'[1]ТР2-расчет'!B9</f>
        <v>3</v>
      </c>
      <c r="B9" s="26" t="str">
        <f>VLOOKUP(A9,'[1]Участники'!$A$7:$G$56,2,0)</f>
        <v>Ефремов Дмитрий</v>
      </c>
      <c r="C9" s="26" t="str">
        <f>VLOOKUP(A9,'[1]Участники'!$A$7:$G$56,3,0)</f>
        <v>Зарицкий Владимир</v>
      </c>
      <c r="D9" s="27" t="str">
        <f>VLOOKUP(A9,'[1]Участники'!$A$7:$G$56,6,0)</f>
        <v>ТР2</v>
      </c>
      <c r="E9" s="28">
        <f>'[1]ТР2-расчет'!E9</f>
        <v>76.5</v>
      </c>
      <c r="F9" s="27">
        <f>'[1]ТР2-расчет'!H9</f>
        <v>5</v>
      </c>
      <c r="G9" s="29">
        <f>'[1]ТР2-расчет'!I9</f>
        <v>63.56820141677556</v>
      </c>
    </row>
    <row r="10" spans="1:7" ht="15.75">
      <c r="A10" s="25">
        <f>'[1]ТР2-расчет'!B10</f>
        <v>33</v>
      </c>
      <c r="B10" s="26" t="str">
        <f>VLOOKUP(A10,'[1]Участники'!$A$7:$G$56,2,0)</f>
        <v>Павелин Евгений</v>
      </c>
      <c r="C10" s="26" t="str">
        <f>VLOOKUP(A10,'[1]Участники'!$A$7:$G$56,3,0)</f>
        <v>Тютюнник Александр</v>
      </c>
      <c r="D10" s="27" t="str">
        <f>VLOOKUP(A10,'[1]Участники'!$A$7:$G$56,6,0)</f>
        <v>ТР2</v>
      </c>
      <c r="E10" s="28">
        <f>'[1]ТР2-расчет'!E10</f>
        <v>63.7</v>
      </c>
      <c r="F10" s="27">
        <f>'[1]ТР2-расчет'!H10</f>
        <v>6</v>
      </c>
      <c r="G10" s="29">
        <f>'[1]ТР2-расчет'!I10</f>
        <v>57.27782021799403</v>
      </c>
    </row>
    <row r="11" spans="1:7" ht="15.75">
      <c r="A11" s="25">
        <f>'[1]ТР2-расчет'!B11</f>
        <v>32</v>
      </c>
      <c r="B11" s="26" t="str">
        <f>VLOOKUP(A11,'[1]Участники'!$A$7:$G$56,2,0)</f>
        <v>Николаев Александр</v>
      </c>
      <c r="C11" s="26" t="str">
        <f>VLOOKUP(A11,'[1]Участники'!$A$7:$G$56,3,0)</f>
        <v>Пикулев Павел</v>
      </c>
      <c r="D11" s="27" t="str">
        <f>VLOOKUP(A11,'[1]Участники'!$A$7:$G$56,6,0)</f>
        <v>ТР2</v>
      </c>
      <c r="E11" s="28">
        <f>'[1]ТР2-расчет'!E11</f>
        <v>60.199999999999996</v>
      </c>
      <c r="F11" s="27">
        <f>'[1]ТР2-расчет'!H11</f>
        <v>7</v>
      </c>
      <c r="G11" s="29">
        <f>'[1]ТР2-расчет'!I11</f>
        <v>51.493217707929084</v>
      </c>
    </row>
    <row r="12" spans="1:7" ht="15.75">
      <c r="A12" s="25">
        <f>'[1]ТР2-расчет'!B12</f>
        <v>23</v>
      </c>
      <c r="B12" s="26" t="str">
        <f>VLOOKUP(A12,'[1]Участники'!$A$7:$G$56,2,0)</f>
        <v>Фролов Александр</v>
      </c>
      <c r="C12" s="26" t="str">
        <f>VLOOKUP(A12,'[1]Участники'!$A$7:$G$56,3,0)</f>
        <v>Лукин Дмитрий</v>
      </c>
      <c r="D12" s="27" t="str">
        <f>VLOOKUP(A12,'[1]Участники'!$A$7:$G$56,6,0)</f>
        <v>ТР2</v>
      </c>
      <c r="E12" s="28">
        <f>'[1]ТР2-расчет'!E12</f>
        <v>59.4</v>
      </c>
      <c r="F12" s="27">
        <f>'[1]ТР2-расчет'!H12</f>
        <v>8</v>
      </c>
      <c r="G12" s="29">
        <f>'[1]ТР2-расчет'!I12</f>
        <v>46.10904097071092</v>
      </c>
    </row>
    <row r="13" spans="1:7" ht="15.75">
      <c r="A13" s="25">
        <f>'[1]ТР2-расчет'!B13</f>
        <v>7</v>
      </c>
      <c r="B13" s="26" t="str">
        <f>VLOOKUP(A13,'[1]Участники'!$A$7:$G$56,2,0)</f>
        <v>Мурзин Фикрат</v>
      </c>
      <c r="C13" s="26" t="str">
        <f>VLOOKUP(A13,'[1]Участники'!$A$7:$G$56,3,0)</f>
        <v>Трусов Николай</v>
      </c>
      <c r="D13" s="27" t="str">
        <f>VLOOKUP(A13,'[1]Участники'!$A$7:$G$56,6,0)</f>
        <v>ТР2</v>
      </c>
      <c r="E13" s="28">
        <f>'[1]ТР2-расчет'!E13</f>
        <v>52.199999999999996</v>
      </c>
      <c r="F13" s="27">
        <f>'[1]ТР2-расчет'!H13</f>
        <v>9</v>
      </c>
      <c r="G13" s="29">
        <f>'[1]ТР2-расчет'!I13</f>
        <v>41.052111621052596</v>
      </c>
    </row>
    <row r="14" spans="1:7" ht="15.75">
      <c r="A14" s="25">
        <f>'[1]ТР2-расчет'!B14</f>
        <v>30</v>
      </c>
      <c r="B14" s="26" t="str">
        <f>VLOOKUP(A14,'[1]Участники'!$A$7:$G$56,2,0)</f>
        <v>Куклов Владимир</v>
      </c>
      <c r="C14" s="26" t="str">
        <f>VLOOKUP(A14,'[1]Участники'!$A$7:$G$56,3,0)</f>
        <v>Куклов Андрей</v>
      </c>
      <c r="D14" s="27" t="str">
        <f>VLOOKUP(A14,'[1]Участники'!$A$7:$G$56,6,0)</f>
        <v>ТР2</v>
      </c>
      <c r="E14" s="28">
        <f>'[1]ТР2-расчет'!E14</f>
        <v>41.4</v>
      </c>
      <c r="F14" s="27">
        <f>'[1]ТР2-расчет'!H14</f>
        <v>10</v>
      </c>
      <c r="G14" s="29">
        <f>'[1]ТР2-расчет'!I14</f>
        <v>36.2691489220514</v>
      </c>
    </row>
    <row r="15" spans="1:7" ht="15.75">
      <c r="A15" s="25">
        <f>'[1]ТР2-расчет'!B15</f>
        <v>6</v>
      </c>
      <c r="B15" s="26" t="str">
        <f>VLOOKUP(A15,'[1]Участники'!$A$7:$G$56,2,0)</f>
        <v>Лялюлин Алексей</v>
      </c>
      <c r="C15" s="26" t="str">
        <f>VLOOKUP(A15,'[1]Участники'!$A$7:$G$56,3,0)</f>
        <v>Пластинин Константин</v>
      </c>
      <c r="D15" s="27" t="str">
        <f>VLOOKUP(A15,'[1]Участники'!$A$7:$G$56,6,0)</f>
        <v>ТР2</v>
      </c>
      <c r="E15" s="28">
        <f>'[1]ТР2-расчет'!E15</f>
        <v>38.5</v>
      </c>
      <c r="F15" s="27">
        <f>'[1]ТР2-расчет'!H15</f>
        <v>11</v>
      </c>
      <c r="G15" s="29">
        <f>'[1]ТР2-расчет'!I15</f>
        <v>31.719930221113728</v>
      </c>
    </row>
    <row r="16" spans="1:7" ht="15.75">
      <c r="A16" s="25">
        <f>'[1]ТР2-расчет'!B16</f>
        <v>26</v>
      </c>
      <c r="B16" s="26" t="str">
        <f>VLOOKUP(A16,'[1]Участники'!$A$7:$G$56,2,0)</f>
        <v>Брозовский Вячеслав</v>
      </c>
      <c r="C16" s="26" t="str">
        <f>VLOOKUP(A16,'[1]Участники'!$A$7:$G$56,3,0)</f>
        <v>Батанов Анатолий</v>
      </c>
      <c r="D16" s="27" t="str">
        <f>VLOOKUP(A16,'[1]Участники'!$A$7:$G$56,6,0)</f>
        <v>ТР2</v>
      </c>
      <c r="E16" s="28">
        <f>'[1]ТР2-расчет'!E16</f>
        <v>37.7</v>
      </c>
      <c r="F16" s="27">
        <f>'[1]ТР2-расчет'!H16</f>
        <v>12</v>
      </c>
      <c r="G16" s="29">
        <f>'[1]ТР2-расчет'!I16</f>
        <v>27.373206518237822</v>
      </c>
    </row>
    <row r="17" spans="1:7" ht="15.75">
      <c r="A17" s="25">
        <f>'[1]ТР2-расчет'!B17</f>
        <v>22</v>
      </c>
      <c r="B17" s="26" t="str">
        <f>VLOOKUP(A17,'[1]Участники'!$A$7:$G$56,2,0)</f>
        <v>Щербина Константин</v>
      </c>
      <c r="C17" s="26" t="str">
        <f>VLOOKUP(A17,'[1]Участники'!$A$7:$G$56,3,0)</f>
        <v>Постаногов Александр</v>
      </c>
      <c r="D17" s="27" t="str">
        <f>VLOOKUP(A17,'[1]Участники'!$A$7:$G$56,6,0)</f>
        <v>ТР2</v>
      </c>
      <c r="E17" s="28">
        <f>'[1]ТР2-расчет'!E17</f>
        <v>29</v>
      </c>
      <c r="F17" s="27">
        <f>'[1]ТР2-расчет'!H17</f>
        <v>13</v>
      </c>
      <c r="G17" s="29">
        <f>'[1]ТР2-расчет'!I17</f>
        <v>23.20412712416237</v>
      </c>
    </row>
    <row r="18" spans="1:7" ht="15.75">
      <c r="A18" s="25">
        <f>'[1]ТР2-расчет'!B18</f>
        <v>34</v>
      </c>
      <c r="B18" s="26" t="str">
        <f>VLOOKUP(A18,'[1]Участники'!$A$7:$G$56,2,0)</f>
        <v>Гутров Алексей</v>
      </c>
      <c r="C18" s="26" t="str">
        <f>VLOOKUP(A18,'[1]Участники'!$A$7:$G$56,3,0)</f>
        <v>Гутров Андрей</v>
      </c>
      <c r="D18" s="27" t="str">
        <f>VLOOKUP(A18,'[1]Участники'!$A$7:$G$56,6,0)</f>
        <v>ТР2</v>
      </c>
      <c r="E18" s="28">
        <f>'[1]ТР2-расчет'!E18</f>
        <v>26.8</v>
      </c>
      <c r="F18" s="27">
        <f>'[1]ТР2-расчет'!H18</f>
        <v>14</v>
      </c>
      <c r="G18" s="29">
        <f>'[1]ТР2-расчет'!I18</f>
        <v>19.192543195566543</v>
      </c>
    </row>
    <row r="19" spans="1:7" ht="15.75">
      <c r="A19" s="25">
        <f>'[1]ТР2-расчет'!B19</f>
        <v>27</v>
      </c>
      <c r="B19" s="26" t="str">
        <f>VLOOKUP(A19,'[1]Участники'!$A$7:$G$56,2,0)</f>
        <v>Анцифиров Михаил</v>
      </c>
      <c r="C19" s="26" t="str">
        <f>VLOOKUP(A19,'[1]Участники'!$A$7:$G$56,3,0)</f>
        <v>Ноздрачев Юрий</v>
      </c>
      <c r="D19" s="27" t="str">
        <f>VLOOKUP(A19,'[1]Участники'!$A$7:$G$56,6,0)</f>
        <v>ТР2</v>
      </c>
      <c r="E19" s="28">
        <f>'[1]ТР2-расчет'!E19</f>
        <v>21.2</v>
      </c>
      <c r="F19" s="27">
        <f>'[1]ТР2-расчет'!H19</f>
        <v>15</v>
      </c>
      <c r="G19" s="29">
        <f>'[1]ТР2-расчет'!I19</f>
        <v>15.321849196595196</v>
      </c>
    </row>
    <row r="20" spans="1:7" ht="15.75">
      <c r="A20" s="25">
        <f>'[1]ТР2-расчет'!B20</f>
        <v>14</v>
      </c>
      <c r="B20" s="26" t="str">
        <f>VLOOKUP(A20,'[1]Участники'!$A$7:$G$56,2,0)</f>
        <v>Макаров Вадим</v>
      </c>
      <c r="C20" s="26" t="str">
        <f>VLOOKUP(A20,'[1]Участники'!$A$7:$G$56,3,0)</f>
        <v>Макаров Алексей</v>
      </c>
      <c r="D20" s="27" t="str">
        <f>VLOOKUP(A20,'[1]Участники'!$A$7:$G$56,6,0)</f>
        <v>ТР2</v>
      </c>
      <c r="E20" s="28">
        <f>'[1]ТР2-расчет'!E20</f>
        <v>14.3</v>
      </c>
      <c r="F20" s="27">
        <f>'[1]ТР2-расчет'!H20</f>
        <v>16</v>
      </c>
      <c r="G20" s="29">
        <f>'[1]ТР2-расчет'!I20</f>
        <v>11.57816743157889</v>
      </c>
    </row>
    <row r="21" spans="1:7" ht="15.75">
      <c r="A21" s="25">
        <f>'[1]ТР2-расчет'!B21</f>
        <v>25</v>
      </c>
      <c r="B21" s="26" t="str">
        <f>VLOOKUP(A21,'[1]Участники'!$A$7:$G$56,2,0)</f>
        <v>Гавинский Виталий</v>
      </c>
      <c r="C21" s="26" t="str">
        <f>VLOOKUP(A21,'[1]Участники'!$A$7:$G$56,3,0)</f>
        <v>Волобуев Дмитрий</v>
      </c>
      <c r="D21" s="27" t="str">
        <f>VLOOKUP(A21,'[1]Участники'!$A$7:$G$56,6,0)</f>
        <v>ТР2</v>
      </c>
      <c r="E21" s="28">
        <f>'[1]ТР2-расчет'!E21</f>
        <v>9.1</v>
      </c>
      <c r="F21" s="27">
        <f>'[1]ТР2-расчет'!H21</f>
        <v>17</v>
      </c>
      <c r="G21" s="29">
        <f>'[1]ТР2-расчет'!I21</f>
        <v>7.94975909271372</v>
      </c>
    </row>
    <row r="22" spans="1:7" ht="15.75">
      <c r="A22" s="25">
        <f>'[1]ТР2-расчет'!B22</f>
        <v>10</v>
      </c>
      <c r="B22" s="26" t="str">
        <f>VLOOKUP(A22,'[1]Участники'!$A$7:$G$56,2,0)</f>
        <v>Майоров Олег</v>
      </c>
      <c r="C22" s="26" t="str">
        <f>VLOOKUP(A22,'[1]Участники'!$A$7:$G$56,3,0)</f>
        <v>Иванов Андрей</v>
      </c>
      <c r="D22" s="27" t="str">
        <f>VLOOKUP(A22,'[1]Участники'!$A$7:$G$56,6,0)</f>
        <v>ТР2</v>
      </c>
      <c r="E22" s="28">
        <f>'[1]ТР2-расчет'!E22</f>
        <v>3.8</v>
      </c>
      <c r="F22" s="27">
        <f>'[1]ТР2-расчет'!H22</f>
        <v>18</v>
      </c>
      <c r="G22" s="29">
        <f>'[1]ТР2-расчет'!I22</f>
        <v>4.4265893613295475</v>
      </c>
    </row>
    <row r="23" spans="1:7" ht="16.5" thickBot="1">
      <c r="A23" s="30">
        <f>'[1]ТР2-расчет'!B23</f>
        <v>20</v>
      </c>
      <c r="B23" s="31" t="str">
        <f>VLOOKUP(A23,'[1]Участники'!$A$7:$G$56,2,0)</f>
        <v>Буряков Михаил</v>
      </c>
      <c r="C23" s="31" t="str">
        <f>VLOOKUP(A23,'[1]Участники'!$A$7:$G$56,3,0)</f>
        <v>Моисеев Дмитрий</v>
      </c>
      <c r="D23" s="32" t="str">
        <f>VLOOKUP(A23,'[1]Участники'!$A$7:$G$56,6,0)</f>
        <v>ТР2</v>
      </c>
      <c r="E23" s="33">
        <f>'[1]ТР2-расчет'!E23</f>
        <v>2.1</v>
      </c>
      <c r="F23" s="32">
        <f>'[1]ТР2-расчет'!H23</f>
        <v>19</v>
      </c>
      <c r="G23" s="34">
        <f>'[1]ТР2-расчет'!I23</f>
        <v>1</v>
      </c>
    </row>
    <row r="24" spans="1:7" ht="15">
      <c r="A24" s="35"/>
      <c r="B24" s="36"/>
      <c r="C24" s="36"/>
      <c r="D24" s="35"/>
      <c r="E24" s="37"/>
      <c r="F24" s="35"/>
      <c r="G24" s="37"/>
    </row>
    <row r="25" spans="1:7" ht="15">
      <c r="A25" s="35"/>
      <c r="B25" s="36"/>
      <c r="C25" s="36"/>
      <c r="D25" s="35"/>
      <c r="E25" s="37"/>
      <c r="F25" s="35"/>
      <c r="G25" s="37"/>
    </row>
    <row r="26" spans="1:7" ht="15">
      <c r="A26" s="35"/>
      <c r="B26" s="36"/>
      <c r="C26" s="36"/>
      <c r="D26" s="35"/>
      <c r="E26" s="37"/>
      <c r="F26" s="35"/>
      <c r="G26" s="37"/>
    </row>
    <row r="27" spans="1:7" ht="15">
      <c r="A27" s="35"/>
      <c r="B27" s="36"/>
      <c r="C27" s="36"/>
      <c r="D27" s="35"/>
      <c r="E27" s="37"/>
      <c r="F27" s="35"/>
      <c r="G27" s="37"/>
    </row>
    <row r="28" spans="1:7" ht="15">
      <c r="A28" s="35"/>
      <c r="B28" s="36"/>
      <c r="C28" s="36"/>
      <c r="D28" s="35"/>
      <c r="E28" s="37"/>
      <c r="F28" s="35"/>
      <c r="G28" s="37"/>
    </row>
    <row r="29" spans="1:7" ht="15">
      <c r="A29" s="35"/>
      <c r="B29" s="36"/>
      <c r="C29" s="36"/>
      <c r="D29" s="35"/>
      <c r="E29" s="37"/>
      <c r="F29" s="35"/>
      <c r="G29" s="37"/>
    </row>
    <row r="30" spans="1:7" ht="15">
      <c r="A30" s="35"/>
      <c r="B30" s="36"/>
      <c r="C30" s="36"/>
      <c r="D30" s="35"/>
      <c r="E30" s="37"/>
      <c r="F30" s="35"/>
      <c r="G30" s="37"/>
    </row>
    <row r="31" spans="1:7" ht="15">
      <c r="A31" s="35"/>
      <c r="B31" s="36"/>
      <c r="C31" s="36"/>
      <c r="D31" s="35"/>
      <c r="E31" s="37"/>
      <c r="F31" s="35"/>
      <c r="G31" s="37"/>
    </row>
    <row r="32" spans="1:7" ht="15">
      <c r="A32" s="35"/>
      <c r="B32" s="36"/>
      <c r="C32" s="36"/>
      <c r="D32" s="35"/>
      <c r="E32" s="37"/>
      <c r="F32" s="35"/>
      <c r="G32" s="37"/>
    </row>
    <row r="33" spans="1:7" ht="15">
      <c r="A33" s="35"/>
      <c r="B33" s="36"/>
      <c r="C33" s="36"/>
      <c r="D33" s="35"/>
      <c r="E33" s="37"/>
      <c r="F33" s="35"/>
      <c r="G33" s="37"/>
    </row>
    <row r="34" spans="1:7" ht="15">
      <c r="A34" s="35"/>
      <c r="B34" s="36"/>
      <c r="C34" s="36"/>
      <c r="D34" s="35"/>
      <c r="E34" s="37"/>
      <c r="F34" s="35"/>
      <c r="G34" s="37"/>
    </row>
    <row r="35" spans="1:7" ht="15">
      <c r="A35" s="35"/>
      <c r="B35" s="36"/>
      <c r="C35" s="36"/>
      <c r="D35" s="35"/>
      <c r="E35" s="37"/>
      <c r="F35" s="35"/>
      <c r="G35" s="37"/>
    </row>
    <row r="36" spans="1:7" ht="15">
      <c r="A36" s="35"/>
      <c r="B36" s="36"/>
      <c r="C36" s="36"/>
      <c r="D36" s="35"/>
      <c r="E36" s="37"/>
      <c r="F36" s="35"/>
      <c r="G36" s="37"/>
    </row>
    <row r="37" spans="1:7" ht="15">
      <c r="A37" s="35"/>
      <c r="B37" s="36"/>
      <c r="C37" s="36"/>
      <c r="D37" s="35"/>
      <c r="E37" s="37"/>
      <c r="F37" s="35"/>
      <c r="G37" s="37"/>
    </row>
    <row r="38" spans="1:7" ht="15">
      <c r="A38" s="35"/>
      <c r="B38" s="36"/>
      <c r="C38" s="36"/>
      <c r="D38" s="35"/>
      <c r="E38" s="37"/>
      <c r="F38" s="35"/>
      <c r="G38" s="37"/>
    </row>
    <row r="39" spans="1:7" ht="15">
      <c r="A39" s="35"/>
      <c r="B39" s="36"/>
      <c r="C39" s="36"/>
      <c r="D39" s="35"/>
      <c r="E39" s="37"/>
      <c r="F39" s="35"/>
      <c r="G39" s="37"/>
    </row>
    <row r="40" spans="1:7" ht="15">
      <c r="A40" s="35"/>
      <c r="B40" s="36"/>
      <c r="C40" s="36"/>
      <c r="D40" s="35"/>
      <c r="E40" s="37"/>
      <c r="F40" s="35"/>
      <c r="G40" s="37"/>
    </row>
    <row r="41" spans="1:7" ht="15">
      <c r="A41" s="35"/>
      <c r="B41" s="36"/>
      <c r="C41" s="36"/>
      <c r="D41" s="35"/>
      <c r="E41" s="37"/>
      <c r="F41" s="35"/>
      <c r="G41" s="37"/>
    </row>
    <row r="42" spans="1:7" ht="15">
      <c r="A42" s="35"/>
      <c r="B42" s="36"/>
      <c r="C42" s="36"/>
      <c r="D42" s="35"/>
      <c r="E42" s="37"/>
      <c r="F42" s="35"/>
      <c r="G42" s="37"/>
    </row>
    <row r="43" spans="1:7" ht="15">
      <c r="A43" s="35"/>
      <c r="B43" s="36"/>
      <c r="C43" s="36"/>
      <c r="D43" s="35"/>
      <c r="E43" s="37"/>
      <c r="F43" s="35"/>
      <c r="G43" s="37"/>
    </row>
    <row r="44" spans="1:7" ht="15">
      <c r="A44" s="35"/>
      <c r="B44" s="36"/>
      <c r="C44" s="36"/>
      <c r="D44" s="35"/>
      <c r="E44" s="37"/>
      <c r="F44" s="35"/>
      <c r="G44" s="37"/>
    </row>
    <row r="45" spans="1:7" ht="15">
      <c r="A45" s="35"/>
      <c r="B45" s="36"/>
      <c r="C45" s="36"/>
      <c r="D45" s="35"/>
      <c r="E45" s="37"/>
      <c r="F45" s="35"/>
      <c r="G45" s="37"/>
    </row>
    <row r="46" spans="1:7" ht="15">
      <c r="A46" s="35"/>
      <c r="B46" s="36"/>
      <c r="C46" s="36"/>
      <c r="D46" s="35"/>
      <c r="E46" s="37"/>
      <c r="F46" s="35"/>
      <c r="G46" s="37"/>
    </row>
    <row r="47" spans="1:7" ht="15">
      <c r="A47" s="35"/>
      <c r="B47" s="36"/>
      <c r="C47" s="36"/>
      <c r="D47" s="35"/>
      <c r="E47" s="37"/>
      <c r="F47" s="35"/>
      <c r="G47" s="37"/>
    </row>
    <row r="48" spans="1:7" ht="15">
      <c r="A48" s="35"/>
      <c r="B48" s="36"/>
      <c r="C48" s="36"/>
      <c r="D48" s="35"/>
      <c r="E48" s="37"/>
      <c r="F48" s="35"/>
      <c r="G48" s="37"/>
    </row>
    <row r="49" spans="1:7" ht="15">
      <c r="A49" s="35"/>
      <c r="B49" s="36"/>
      <c r="C49" s="36"/>
      <c r="D49" s="35"/>
      <c r="E49" s="37"/>
      <c r="F49" s="35"/>
      <c r="G49" s="37"/>
    </row>
    <row r="50" spans="1:7" ht="15">
      <c r="A50" s="35"/>
      <c r="B50" s="36"/>
      <c r="C50" s="36"/>
      <c r="D50" s="35"/>
      <c r="E50" s="37"/>
      <c r="F50" s="35"/>
      <c r="G50" s="37"/>
    </row>
    <row r="51" spans="1:7" ht="15">
      <c r="A51" s="35"/>
      <c r="B51" s="36"/>
      <c r="C51" s="36"/>
      <c r="D51" s="35"/>
      <c r="E51" s="37"/>
      <c r="F51" s="35"/>
      <c r="G51" s="37"/>
    </row>
    <row r="52" spans="1:7" ht="15">
      <c r="A52" s="35"/>
      <c r="B52" s="36"/>
      <c r="C52" s="36"/>
      <c r="D52" s="35"/>
      <c r="E52" s="37"/>
      <c r="F52" s="35"/>
      <c r="G52" s="37"/>
    </row>
    <row r="53" spans="1:7" ht="15">
      <c r="A53" s="35"/>
      <c r="B53" s="36"/>
      <c r="C53" s="36"/>
      <c r="D53" s="35"/>
      <c r="E53" s="37"/>
      <c r="F53" s="35"/>
      <c r="G53" s="37"/>
    </row>
  </sheetData>
  <printOptions/>
  <pageMargins left="0.25" right="0.25" top="0.3" bottom="0.41" header="0.3" footer="0.4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Sergey</cp:lastModifiedBy>
  <dcterms:created xsi:type="dcterms:W3CDTF">2003-10-07T15:23:40Z</dcterms:created>
  <dcterms:modified xsi:type="dcterms:W3CDTF">2003-10-07T15:23:54Z</dcterms:modified>
  <cp:category/>
  <cp:version/>
  <cp:contentType/>
  <cp:contentStatus/>
</cp:coreProperties>
</file>